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Kjeld Jessen\Desktop\Dokumenter\Vandværk\"/>
    </mc:Choice>
  </mc:AlternateContent>
  <xr:revisionPtr revIDLastSave="0" documentId="8_{7A2828F8-ABE3-4539-B71F-18BD71807969}" xr6:coauthVersionLast="28" xr6:coauthVersionMax="28" xr10:uidLastSave="{00000000-0000-0000-0000-000000000000}"/>
  <bookViews>
    <workbookView xWindow="0" yWindow="0" windowWidth="21936" windowHeight="8856" xr2:uid="{00000000-000D-0000-FFFF-FFFF00000000}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20" i="1"/>
  <c r="E16" i="1"/>
  <c r="K23" i="1" l="1"/>
  <c r="M23" i="1" s="1"/>
  <c r="K20" i="1"/>
  <c r="M20" i="1" s="1"/>
  <c r="K16" i="1"/>
  <c r="M16" i="1" s="1"/>
  <c r="K14" i="1"/>
  <c r="M14" i="1" s="1"/>
  <c r="K12" i="1"/>
  <c r="M12" i="1" s="1"/>
</calcChain>
</file>

<file path=xl/sharedStrings.xml><?xml version="1.0" encoding="utf-8"?>
<sst xmlns="http://schemas.openxmlformats.org/spreadsheetml/2006/main" count="80" uniqueCount="75">
  <si>
    <t>TAKSTBLAD  FOR  VANDFORSYNINGEN.:    FELSTED VANDVÆRK amba.</t>
  </si>
  <si>
    <t>Tilslutningbidrag:</t>
  </si>
  <si>
    <t>Tilslutningsbidrag i</t>
  </si>
  <si>
    <t>Hovedlednings</t>
  </si>
  <si>
    <t>Forsynings-</t>
  </si>
  <si>
    <t>Stiklednings</t>
  </si>
  <si>
    <t>I alt exl.</t>
  </si>
  <si>
    <t>I alt incl.</t>
  </si>
  <si>
    <t>bymæssig bebyggelse</t>
  </si>
  <si>
    <t>bidrag</t>
  </si>
  <si>
    <t>lednings</t>
  </si>
  <si>
    <t>moms</t>
  </si>
  <si>
    <t>indenfor vandforsynings-</t>
  </si>
  <si>
    <t>området-</t>
  </si>
  <si>
    <t>Parcelhus - stuehus</t>
  </si>
  <si>
    <t>Rækkehus tæt lav</t>
  </si>
  <si>
    <t>bebyggelse(90%)</t>
  </si>
  <si>
    <t>Tilslutningsbidrag pr.</t>
  </si>
  <si>
    <t>bolig, i bygninger med 2</t>
  </si>
  <si>
    <t>eller flere boliger i</t>
  </si>
  <si>
    <t>samme bygning.(70%)</t>
  </si>
  <si>
    <t>Kollegier, ældreboliger</t>
  </si>
  <si>
    <t xml:space="preserve"> </t>
  </si>
  <si>
    <t>Klublejligheder.(50%)</t>
  </si>
  <si>
    <t>Landområder, hvor der</t>
  </si>
  <si>
    <t>skal fremføres ny hoved-</t>
  </si>
  <si>
    <t>forsyningsledning til</t>
  </si>
  <si>
    <t>ny forbruger-</t>
  </si>
  <si>
    <t>Priserne  er fastsat udfra anlægskartotek for Felsted Vandværk amba.</t>
  </si>
  <si>
    <t xml:space="preserve">Alle stik fremføres til nærmeste matrikkel-skel. Videre fremføring udføres for forbrugers regning. </t>
  </si>
  <si>
    <t>Vandværket stiller godkendte vandmåler til rådighed og afholder udgifter til lovpligtig udskiftning.</t>
  </si>
  <si>
    <t>Vanduret forbliver Vandværkets ejendom. Det er forbrugerens ansvar at vanduret ikke udsættes for</t>
  </si>
  <si>
    <t>frost, eller anden mekanisk overlast.</t>
  </si>
  <si>
    <t>Ved nybygeri skal der betales tilslutningsbidrag og monteres vandmåler før tilslutning af byggevand.</t>
  </si>
  <si>
    <t>Driftsbidrag / vandbidrag:</t>
  </si>
  <si>
    <t>Forbrug</t>
  </si>
  <si>
    <t>Kr. excl. Moms</t>
  </si>
  <si>
    <t>Statsafgift excl. Moms pr. m3</t>
  </si>
  <si>
    <t>I alt incl. Moms</t>
  </si>
  <si>
    <t>Hushold</t>
  </si>
  <si>
    <t>3,50/m3</t>
  </si>
  <si>
    <t>5,86+0,39 = 6,25</t>
  </si>
  <si>
    <t>Slamsuger</t>
  </si>
  <si>
    <t>10,00/m3</t>
  </si>
  <si>
    <t>Fast afgift</t>
  </si>
  <si>
    <t>Minimums-opkrævning</t>
  </si>
  <si>
    <t>til slamsuger</t>
  </si>
  <si>
    <t>Lokalisering af</t>
  </si>
  <si>
    <t>jordstophanser</t>
  </si>
  <si>
    <t>Gebyr for oplysning</t>
  </si>
  <si>
    <t>om måler data</t>
  </si>
  <si>
    <t>Lukning ved</t>
  </si>
  <si>
    <t>manglende betaling</t>
  </si>
  <si>
    <t>Genåbning når skyldig</t>
  </si>
  <si>
    <t>beløb er betalt.</t>
  </si>
  <si>
    <t>Afregning.: Halvårs aconto afregning i april mdr. Årsafregning pr. 1. oktober udsendes i november.</t>
  </si>
  <si>
    <t>Betalingsfrsten er anført på opkrævningen.</t>
  </si>
  <si>
    <t>Hvor der er lavet aftale om direkte afregning med lejere i parcelhuse, er der iht. Vandværkets vedtægter og regulativ,</t>
  </si>
  <si>
    <t>ejeren der indestår for betalingen.</t>
  </si>
  <si>
    <t>Manglende overholdelse af betalingsfristen.:</t>
  </si>
  <si>
    <t>Efter yderligere en mdr. fremsendes varsel om lukning inden for en uge. Lukningen sker i</t>
  </si>
  <si>
    <t>henhold til regulativ § 16 stk.2 og vandforsyningsloven 55. Ved lukning gælder ovenstående</t>
  </si>
  <si>
    <t>takster. Ved aftale om afdragsordning, beregnes 1 % renter pr. mdr. af det aktuelle skyldige beløb.</t>
  </si>
  <si>
    <t>Ejendomme med 1 vandmåler, og flere lejemål betaler 1 fast afgift pr. lejemål.</t>
  </si>
  <si>
    <t>Taksterne er gældende fra 01.10.2017 - 30.09.2018</t>
  </si>
  <si>
    <t>ÅR 2017</t>
  </si>
  <si>
    <t>År 2018</t>
  </si>
  <si>
    <t>1. rykker en mdr. efter fristens udløb med gebyr på 100,- kr. excl.moms.</t>
  </si>
  <si>
    <t>,</t>
  </si>
  <si>
    <t>Ved nedrivning af ejendom skal ejeren af grunden betale FASTE AFGIFTER så længe grunden står tom,- ellers skal der</t>
  </si>
  <si>
    <t>betales tilslutningsbidrag  når der genbygges på grunden.</t>
  </si>
  <si>
    <t>6,18+0,19 = 6,37</t>
  </si>
  <si>
    <t>12,19  /  12,34</t>
  </si>
  <si>
    <t>19,60  /  20,46</t>
  </si>
  <si>
    <t>Taksterne er godkendt af Aabenraa kommune d. 07.03.2018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</si>
</sst>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0" borderId="1" xfId="0" applyFont="1" applyFill="1" applyBorder="1"/>
    <xf numFmtId="0" fontId="1" fillId="0" borderId="6" xfId="0" applyFont="1" applyFill="1" applyBorder="1"/>
    <xf numFmtId="0" fontId="1" fillId="0" borderId="4" xfId="0" applyFont="1" applyFill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/>
    <xf numFmtId="0" fontId="1" fillId="0" borderId="14" xfId="0" applyFont="1" applyBorder="1"/>
    <xf numFmtId="0" fontId="1" fillId="2" borderId="0" xfId="0" applyFont="1" applyFill="1"/>
    <xf numFmtId="1" fontId="1" fillId="0" borderId="6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62"/>
  <sheetViews>
    <sheetView tabSelected="1" topLeftCell="A20" workbookViewId="0">
      <selection activeCell="B6" sqref="B6"/>
    </sheetView>
  </sheetViews>
  <sheetFormatPr defaultRowHeight="14.4" x14ac:dyDescent="0.3"/>
  <sheetData>
    <row r="2" spans="2:14" ht="21" x14ac:dyDescent="0.4">
      <c r="B2" s="1" t="s">
        <v>0</v>
      </c>
    </row>
    <row r="4" spans="2:14" x14ac:dyDescent="0.3">
      <c r="B4" s="2" t="s">
        <v>64</v>
      </c>
      <c r="C4" s="2"/>
      <c r="D4" s="2"/>
      <c r="E4" s="2"/>
      <c r="F4" s="2"/>
    </row>
    <row r="5" spans="2:14" x14ac:dyDescent="0.3">
      <c r="B5" s="2" t="s">
        <v>74</v>
      </c>
      <c r="C5" s="2"/>
      <c r="D5" s="2"/>
      <c r="E5" s="2"/>
      <c r="F5" s="2"/>
    </row>
    <row r="7" spans="2:14" ht="18.600000000000001" thickBot="1" x14ac:dyDescent="0.4">
      <c r="B7" s="3" t="s">
        <v>1</v>
      </c>
    </row>
    <row r="8" spans="2:14" x14ac:dyDescent="0.3">
      <c r="B8" s="4" t="s">
        <v>2</v>
      </c>
      <c r="C8" s="5"/>
      <c r="D8" s="6"/>
      <c r="E8" s="4" t="s">
        <v>3</v>
      </c>
      <c r="F8" s="6"/>
      <c r="G8" s="4" t="s">
        <v>4</v>
      </c>
      <c r="H8" s="6"/>
      <c r="I8" s="4" t="s">
        <v>5</v>
      </c>
      <c r="J8" s="6"/>
      <c r="K8" s="4" t="s">
        <v>6</v>
      </c>
      <c r="L8" s="6"/>
      <c r="M8" s="4" t="s">
        <v>7</v>
      </c>
      <c r="N8" s="6"/>
    </row>
    <row r="9" spans="2:14" x14ac:dyDescent="0.3">
      <c r="B9" s="7" t="s">
        <v>8</v>
      </c>
      <c r="C9" s="8"/>
      <c r="D9" s="9"/>
      <c r="E9" s="7" t="s">
        <v>9</v>
      </c>
      <c r="F9" s="9"/>
      <c r="G9" s="7" t="s">
        <v>10</v>
      </c>
      <c r="H9" s="9"/>
      <c r="I9" s="7" t="s">
        <v>9</v>
      </c>
      <c r="J9" s="9"/>
      <c r="K9" s="7" t="s">
        <v>11</v>
      </c>
      <c r="L9" s="9"/>
      <c r="M9" s="7" t="s">
        <v>11</v>
      </c>
      <c r="N9" s="9"/>
    </row>
    <row r="10" spans="2:14" x14ac:dyDescent="0.3">
      <c r="B10" s="7" t="s">
        <v>12</v>
      </c>
      <c r="C10" s="8"/>
      <c r="D10" s="9"/>
      <c r="E10" s="7"/>
      <c r="F10" s="9"/>
      <c r="G10" s="7" t="s">
        <v>9</v>
      </c>
      <c r="H10" s="9"/>
      <c r="I10" s="7"/>
      <c r="J10" s="9"/>
      <c r="K10" s="7"/>
      <c r="L10" s="9"/>
      <c r="M10" s="7"/>
      <c r="N10" s="9"/>
    </row>
    <row r="11" spans="2:14" ht="15" thickBot="1" x14ac:dyDescent="0.35">
      <c r="B11" s="10" t="s">
        <v>13</v>
      </c>
      <c r="C11" s="11"/>
      <c r="D11" s="12"/>
      <c r="E11" s="10"/>
      <c r="F11" s="12"/>
      <c r="G11" s="10"/>
      <c r="H11" s="12"/>
      <c r="I11" s="10"/>
      <c r="J11" s="12"/>
      <c r="K11" s="10"/>
      <c r="L11" s="12"/>
      <c r="M11" s="10"/>
      <c r="N11" s="12"/>
    </row>
    <row r="12" spans="2:14" ht="15" thickBot="1" x14ac:dyDescent="0.35">
      <c r="B12" s="13" t="s">
        <v>14</v>
      </c>
      <c r="C12" s="14"/>
      <c r="D12" s="15"/>
      <c r="E12" s="29">
        <v>6495</v>
      </c>
      <c r="F12" s="30"/>
      <c r="G12" s="29">
        <v>3601</v>
      </c>
      <c r="H12" s="30"/>
      <c r="I12" s="29">
        <v>3436</v>
      </c>
      <c r="J12" s="30"/>
      <c r="K12" s="29">
        <f>SUM(E12:J12)</f>
        <v>13532</v>
      </c>
      <c r="L12" s="30"/>
      <c r="M12" s="31">
        <f>K12*125/100</f>
        <v>16915</v>
      </c>
      <c r="N12" s="32"/>
    </row>
    <row r="13" spans="2:14" x14ac:dyDescent="0.3">
      <c r="B13" s="16" t="s">
        <v>15</v>
      </c>
      <c r="C13" s="5"/>
      <c r="D13" s="6"/>
      <c r="E13" s="2"/>
      <c r="F13" s="2"/>
      <c r="G13" s="4"/>
      <c r="H13" s="6"/>
      <c r="I13" s="2"/>
      <c r="J13" s="2"/>
      <c r="K13" s="4"/>
      <c r="L13" s="6"/>
      <c r="M13" s="4"/>
      <c r="N13" s="6"/>
    </row>
    <row r="14" spans="2:14" ht="15" thickBot="1" x14ac:dyDescent="0.35">
      <c r="B14" s="17" t="s">
        <v>16</v>
      </c>
      <c r="C14" s="11"/>
      <c r="D14" s="12"/>
      <c r="E14" s="25">
        <f>6495*0.9</f>
        <v>5845.5</v>
      </c>
      <c r="F14" s="26"/>
      <c r="G14" s="27">
        <v>3240</v>
      </c>
      <c r="H14" s="28"/>
      <c r="I14" s="27">
        <v>3092</v>
      </c>
      <c r="J14" s="28"/>
      <c r="K14" s="27">
        <f>+SUM(E14:J14)</f>
        <v>12177.5</v>
      </c>
      <c r="L14" s="28"/>
      <c r="M14" s="25">
        <f>K14*125/100</f>
        <v>15221.875</v>
      </c>
      <c r="N14" s="26"/>
    </row>
    <row r="15" spans="2:14" x14ac:dyDescent="0.3">
      <c r="B15" s="16" t="s">
        <v>17</v>
      </c>
      <c r="C15" s="5"/>
      <c r="D15" s="6"/>
      <c r="E15" s="4" t="s">
        <v>68</v>
      </c>
      <c r="F15" s="6"/>
      <c r="G15" s="2"/>
      <c r="H15" s="2"/>
      <c r="I15" s="4"/>
      <c r="J15" s="6"/>
      <c r="K15" s="2"/>
      <c r="L15" s="2"/>
      <c r="M15" s="4"/>
      <c r="N15" s="6"/>
    </row>
    <row r="16" spans="2:14" x14ac:dyDescent="0.3">
      <c r="B16" s="18" t="s">
        <v>18</v>
      </c>
      <c r="C16" s="8"/>
      <c r="D16" s="9"/>
      <c r="E16" s="33">
        <f>6495*0.7</f>
        <v>4546.5</v>
      </c>
      <c r="F16" s="34"/>
      <c r="G16" s="35">
        <v>2521</v>
      </c>
      <c r="H16" s="36"/>
      <c r="I16" s="35">
        <v>2405</v>
      </c>
      <c r="J16" s="36"/>
      <c r="K16" s="35">
        <f>E16+G16+I16</f>
        <v>9472.5</v>
      </c>
      <c r="L16" s="36"/>
      <c r="M16" s="33">
        <f>K16*125/100</f>
        <v>11840.625</v>
      </c>
      <c r="N16" s="34"/>
    </row>
    <row r="17" spans="2:14" x14ac:dyDescent="0.3">
      <c r="B17" s="18" t="s">
        <v>19</v>
      </c>
      <c r="C17" s="8"/>
      <c r="D17" s="9"/>
      <c r="E17" s="7"/>
      <c r="F17" s="9"/>
      <c r="G17" s="2"/>
      <c r="H17" s="2"/>
      <c r="I17" s="7"/>
      <c r="J17" s="9"/>
      <c r="K17" s="2"/>
      <c r="L17" s="2"/>
      <c r="M17" s="7"/>
      <c r="N17" s="9"/>
    </row>
    <row r="18" spans="2:14" ht="15" thickBot="1" x14ac:dyDescent="0.35">
      <c r="B18" s="17" t="s">
        <v>20</v>
      </c>
      <c r="C18" s="11"/>
      <c r="D18" s="12"/>
      <c r="E18" s="10"/>
      <c r="F18" s="12"/>
      <c r="G18" s="2"/>
      <c r="H18" s="2"/>
      <c r="I18" s="10"/>
      <c r="J18" s="12"/>
      <c r="K18" s="2"/>
      <c r="L18" s="2"/>
      <c r="M18" s="10"/>
      <c r="N18" s="12"/>
    </row>
    <row r="19" spans="2:14" x14ac:dyDescent="0.3">
      <c r="B19" s="16" t="s">
        <v>21</v>
      </c>
      <c r="C19" s="5"/>
      <c r="D19" s="6"/>
      <c r="E19" s="2"/>
      <c r="F19" s="2"/>
      <c r="G19" s="4"/>
      <c r="H19" s="6"/>
      <c r="I19" s="2"/>
      <c r="J19" s="2"/>
      <c r="K19" s="4"/>
      <c r="L19" s="6"/>
      <c r="M19" s="4" t="s">
        <v>22</v>
      </c>
      <c r="N19" s="6"/>
    </row>
    <row r="20" spans="2:14" ht="15" thickBot="1" x14ac:dyDescent="0.35">
      <c r="B20" s="17" t="s">
        <v>23</v>
      </c>
      <c r="C20" s="11"/>
      <c r="D20" s="12"/>
      <c r="E20" s="25">
        <f>6495*0.5</f>
        <v>3247.5</v>
      </c>
      <c r="F20" s="26"/>
      <c r="G20" s="27">
        <v>1800</v>
      </c>
      <c r="H20" s="28"/>
      <c r="I20" s="27">
        <v>1718</v>
      </c>
      <c r="J20" s="28"/>
      <c r="K20" s="27">
        <f>E20+G20+I20</f>
        <v>6765.5</v>
      </c>
      <c r="L20" s="28"/>
      <c r="M20" s="25">
        <f>K20*125/100</f>
        <v>8456.875</v>
      </c>
      <c r="N20" s="26"/>
    </row>
    <row r="21" spans="2:14" x14ac:dyDescent="0.3">
      <c r="B21" s="16" t="s">
        <v>24</v>
      </c>
      <c r="C21" s="5"/>
      <c r="D21" s="6"/>
      <c r="E21" s="4"/>
      <c r="F21" s="6"/>
      <c r="G21" s="4"/>
      <c r="H21" s="6"/>
      <c r="I21" s="4"/>
      <c r="J21" s="6"/>
      <c r="K21" s="4"/>
      <c r="L21" s="6"/>
      <c r="M21" s="4"/>
      <c r="N21" s="6"/>
    </row>
    <row r="22" spans="2:14" x14ac:dyDescent="0.3">
      <c r="B22" s="18" t="s">
        <v>25</v>
      </c>
      <c r="C22" s="8"/>
      <c r="D22" s="9"/>
      <c r="E22" s="7"/>
      <c r="F22" s="9"/>
      <c r="G22" s="7"/>
      <c r="H22" s="9"/>
      <c r="I22" s="7"/>
      <c r="J22" s="9"/>
      <c r="K22" s="7"/>
      <c r="L22" s="9"/>
      <c r="M22" s="7"/>
      <c r="N22" s="9"/>
    </row>
    <row r="23" spans="2:14" x14ac:dyDescent="0.3">
      <c r="B23" s="18" t="s">
        <v>26</v>
      </c>
      <c r="C23" s="8"/>
      <c r="D23" s="9"/>
      <c r="E23" s="35">
        <v>6506</v>
      </c>
      <c r="F23" s="36"/>
      <c r="G23" s="35">
        <v>25338</v>
      </c>
      <c r="H23" s="36"/>
      <c r="I23" s="35">
        <v>3479</v>
      </c>
      <c r="J23" s="36"/>
      <c r="K23" s="35">
        <f>E23+G23+I23</f>
        <v>35323</v>
      </c>
      <c r="L23" s="36"/>
      <c r="M23" s="33">
        <f>K23*125/100</f>
        <v>44153.75</v>
      </c>
      <c r="N23" s="34"/>
    </row>
    <row r="24" spans="2:14" ht="15" thickBot="1" x14ac:dyDescent="0.35">
      <c r="B24" s="17" t="s">
        <v>27</v>
      </c>
      <c r="C24" s="11"/>
      <c r="D24" s="12"/>
      <c r="E24" s="10"/>
      <c r="F24" s="12"/>
      <c r="G24" s="10"/>
      <c r="H24" s="12"/>
      <c r="I24" s="10"/>
      <c r="J24" s="12"/>
      <c r="K24" s="10"/>
      <c r="L24" s="12"/>
      <c r="M24" s="10"/>
      <c r="N24" s="12"/>
    </row>
    <row r="26" spans="2:14" x14ac:dyDescent="0.3">
      <c r="B26" s="2" t="s">
        <v>28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2:14" x14ac:dyDescent="0.3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2:14" x14ac:dyDescent="0.3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2:14" x14ac:dyDescent="0.3">
      <c r="B29" s="2" t="s">
        <v>29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2:14" x14ac:dyDescent="0.3">
      <c r="B30" s="2" t="s">
        <v>30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2:14" x14ac:dyDescent="0.3">
      <c r="B31" s="2" t="s">
        <v>31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2:14" x14ac:dyDescent="0.3">
      <c r="B32" s="2" t="s">
        <v>32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2:14" x14ac:dyDescent="0.3">
      <c r="B33" s="2" t="s">
        <v>33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 x14ac:dyDescent="0.3">
      <c r="B34" s="24" t="s">
        <v>69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"/>
    </row>
    <row r="35" spans="2:14" x14ac:dyDescent="0.3">
      <c r="B35" s="24" t="s">
        <v>70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"/>
    </row>
    <row r="36" spans="2:14" ht="18.600000000000001" thickBot="1" x14ac:dyDescent="0.4">
      <c r="B36" s="3" t="s">
        <v>34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 ht="15" thickBot="1" x14ac:dyDescent="0.35">
      <c r="B37" s="4" t="s">
        <v>35</v>
      </c>
      <c r="C37" s="5"/>
      <c r="D37" s="6"/>
      <c r="E37" s="29" t="s">
        <v>36</v>
      </c>
      <c r="F37" s="37"/>
      <c r="G37" s="30"/>
      <c r="H37" s="29" t="s">
        <v>37</v>
      </c>
      <c r="I37" s="37"/>
      <c r="J37" s="37"/>
      <c r="K37" s="30"/>
      <c r="L37" s="29" t="s">
        <v>38</v>
      </c>
      <c r="M37" s="37"/>
      <c r="N37" s="30"/>
    </row>
    <row r="38" spans="2:14" ht="16.2" thickBot="1" x14ac:dyDescent="0.35">
      <c r="B38" s="4"/>
      <c r="C38" s="5"/>
      <c r="D38" s="6"/>
      <c r="E38" s="19"/>
      <c r="F38" s="20"/>
      <c r="G38" s="21"/>
      <c r="H38" s="38" t="s">
        <v>65</v>
      </c>
      <c r="I38" s="39"/>
      <c r="J38" s="39" t="s">
        <v>66</v>
      </c>
      <c r="K38" s="40"/>
      <c r="L38" s="19"/>
      <c r="M38" s="20"/>
      <c r="N38" s="21"/>
    </row>
    <row r="39" spans="2:14" ht="15" thickBot="1" x14ac:dyDescent="0.35">
      <c r="B39" s="22" t="s">
        <v>39</v>
      </c>
      <c r="C39" s="14"/>
      <c r="D39" s="15"/>
      <c r="E39" s="29" t="s">
        <v>40</v>
      </c>
      <c r="F39" s="37"/>
      <c r="G39" s="37"/>
      <c r="H39" s="41" t="s">
        <v>41</v>
      </c>
      <c r="I39" s="42"/>
      <c r="J39" s="41" t="s">
        <v>71</v>
      </c>
      <c r="K39" s="42"/>
      <c r="L39" s="37" t="s">
        <v>72</v>
      </c>
      <c r="M39" s="37"/>
      <c r="N39" s="30"/>
    </row>
    <row r="40" spans="2:14" ht="15" thickBot="1" x14ac:dyDescent="0.35">
      <c r="B40" s="10" t="s">
        <v>42</v>
      </c>
      <c r="C40" s="11"/>
      <c r="D40" s="12"/>
      <c r="E40" s="29" t="s">
        <v>43</v>
      </c>
      <c r="F40" s="37"/>
      <c r="G40" s="37"/>
      <c r="H40" s="52" t="s">
        <v>41</v>
      </c>
      <c r="I40" s="53"/>
      <c r="J40" s="52" t="s">
        <v>71</v>
      </c>
      <c r="K40" s="53"/>
      <c r="L40" s="37" t="s">
        <v>73</v>
      </c>
      <c r="M40" s="37"/>
      <c r="N40" s="30"/>
    </row>
    <row r="41" spans="2:14" ht="15" thickBot="1" x14ac:dyDescent="0.35">
      <c r="B41" s="10" t="s">
        <v>44</v>
      </c>
      <c r="C41" s="11"/>
      <c r="D41" s="12"/>
      <c r="E41" s="43">
        <v>350</v>
      </c>
      <c r="F41" s="44"/>
      <c r="G41" s="44"/>
      <c r="H41" s="23"/>
      <c r="I41" s="23"/>
      <c r="J41" s="23"/>
      <c r="K41" s="23"/>
      <c r="L41" s="44">
        <v>437.5</v>
      </c>
      <c r="M41" s="44"/>
      <c r="N41" s="45"/>
    </row>
    <row r="42" spans="2:14" x14ac:dyDescent="0.3">
      <c r="B42" s="4" t="s">
        <v>45</v>
      </c>
      <c r="C42" s="5"/>
      <c r="D42" s="6"/>
      <c r="E42" s="46">
        <v>150</v>
      </c>
      <c r="F42" s="47"/>
      <c r="G42" s="48"/>
      <c r="H42" s="7"/>
      <c r="I42" s="8"/>
      <c r="J42" s="8"/>
      <c r="K42" s="9"/>
      <c r="L42" s="46">
        <v>187.5</v>
      </c>
      <c r="M42" s="47"/>
      <c r="N42" s="48"/>
    </row>
    <row r="43" spans="2:14" ht="15" thickBot="1" x14ac:dyDescent="0.35">
      <c r="B43" s="10" t="s">
        <v>46</v>
      </c>
      <c r="C43" s="11"/>
      <c r="D43" s="12"/>
      <c r="E43" s="49"/>
      <c r="F43" s="50"/>
      <c r="G43" s="51"/>
      <c r="H43" s="10"/>
      <c r="I43" s="11"/>
      <c r="J43" s="11"/>
      <c r="K43" s="12"/>
      <c r="L43" s="49"/>
      <c r="M43" s="50"/>
      <c r="N43" s="51"/>
    </row>
    <row r="44" spans="2:14" x14ac:dyDescent="0.3">
      <c r="B44" s="4" t="s">
        <v>47</v>
      </c>
      <c r="C44" s="5"/>
      <c r="D44" s="6"/>
      <c r="E44" s="46">
        <v>200</v>
      </c>
      <c r="F44" s="47"/>
      <c r="G44" s="48"/>
      <c r="H44" s="2"/>
      <c r="I44" s="2"/>
      <c r="J44" s="2"/>
      <c r="K44" s="2"/>
      <c r="L44" s="46">
        <v>250</v>
      </c>
      <c r="M44" s="47"/>
      <c r="N44" s="48"/>
    </row>
    <row r="45" spans="2:14" ht="15" thickBot="1" x14ac:dyDescent="0.35">
      <c r="B45" s="10" t="s">
        <v>48</v>
      </c>
      <c r="C45" s="11"/>
      <c r="D45" s="12"/>
      <c r="E45" s="49"/>
      <c r="F45" s="50"/>
      <c r="G45" s="51"/>
      <c r="H45" s="2"/>
      <c r="I45" s="2"/>
      <c r="J45" s="2"/>
      <c r="K45" s="2"/>
      <c r="L45" s="49"/>
      <c r="M45" s="50"/>
      <c r="N45" s="51"/>
    </row>
    <row r="46" spans="2:14" x14ac:dyDescent="0.3">
      <c r="B46" s="4" t="s">
        <v>49</v>
      </c>
      <c r="C46" s="5"/>
      <c r="D46" s="6"/>
      <c r="E46" s="46">
        <v>200</v>
      </c>
      <c r="F46" s="47"/>
      <c r="G46" s="48"/>
      <c r="H46" s="4"/>
      <c r="I46" s="5"/>
      <c r="J46" s="5"/>
      <c r="K46" s="6"/>
      <c r="L46" s="46">
        <v>250</v>
      </c>
      <c r="M46" s="47"/>
      <c r="N46" s="48"/>
    </row>
    <row r="47" spans="2:14" ht="15" thickBot="1" x14ac:dyDescent="0.35">
      <c r="B47" s="10" t="s">
        <v>50</v>
      </c>
      <c r="C47" s="11"/>
      <c r="D47" s="12"/>
      <c r="E47" s="49"/>
      <c r="F47" s="50"/>
      <c r="G47" s="51"/>
      <c r="H47" s="10"/>
      <c r="I47" s="11"/>
      <c r="J47" s="11"/>
      <c r="K47" s="12"/>
      <c r="L47" s="49"/>
      <c r="M47" s="50"/>
      <c r="N47" s="51"/>
    </row>
    <row r="48" spans="2:14" x14ac:dyDescent="0.3">
      <c r="B48" s="4" t="s">
        <v>51</v>
      </c>
      <c r="C48" s="5"/>
      <c r="D48" s="6"/>
      <c r="E48" s="46">
        <v>550</v>
      </c>
      <c r="F48" s="47"/>
      <c r="G48" s="48"/>
      <c r="H48" s="2"/>
      <c r="I48" s="2"/>
      <c r="J48" s="2"/>
      <c r="K48" s="2"/>
      <c r="L48" s="46">
        <v>687.5</v>
      </c>
      <c r="M48" s="47"/>
      <c r="N48" s="48"/>
    </row>
    <row r="49" spans="2:14" ht="15" thickBot="1" x14ac:dyDescent="0.35">
      <c r="B49" s="10" t="s">
        <v>52</v>
      </c>
      <c r="C49" s="11"/>
      <c r="D49" s="12"/>
      <c r="E49" s="49"/>
      <c r="F49" s="50"/>
      <c r="G49" s="51"/>
      <c r="H49" s="2"/>
      <c r="I49" s="2"/>
      <c r="J49" s="2"/>
      <c r="K49" s="2"/>
      <c r="L49" s="49"/>
      <c r="M49" s="50"/>
      <c r="N49" s="51"/>
    </row>
    <row r="50" spans="2:14" x14ac:dyDescent="0.3">
      <c r="B50" s="4" t="s">
        <v>53</v>
      </c>
      <c r="C50" s="5"/>
      <c r="D50" s="6"/>
      <c r="E50" s="46">
        <v>2000</v>
      </c>
      <c r="F50" s="47"/>
      <c r="G50" s="48"/>
      <c r="H50" s="4"/>
      <c r="I50" s="5"/>
      <c r="J50" s="5"/>
      <c r="K50" s="6"/>
      <c r="L50" s="46">
        <v>2500</v>
      </c>
      <c r="M50" s="47"/>
      <c r="N50" s="48"/>
    </row>
    <row r="51" spans="2:14" ht="15" thickBot="1" x14ac:dyDescent="0.35">
      <c r="B51" s="10" t="s">
        <v>54</v>
      </c>
      <c r="C51" s="11"/>
      <c r="D51" s="12"/>
      <c r="E51" s="49"/>
      <c r="F51" s="50"/>
      <c r="G51" s="51"/>
      <c r="H51" s="10"/>
      <c r="I51" s="11"/>
      <c r="J51" s="11"/>
      <c r="K51" s="12"/>
      <c r="L51" s="49"/>
      <c r="M51" s="50"/>
      <c r="N51" s="51"/>
    </row>
    <row r="52" spans="2:14" x14ac:dyDescent="0.3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2:14" x14ac:dyDescent="0.3">
      <c r="B53" s="2" t="s">
        <v>55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2:14" x14ac:dyDescent="0.3">
      <c r="B54" s="2" t="s">
        <v>56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2:14" x14ac:dyDescent="0.3">
      <c r="B55" s="2" t="s">
        <v>57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2:14" x14ac:dyDescent="0.3">
      <c r="B56" s="2" t="s">
        <v>58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2:14" x14ac:dyDescent="0.3">
      <c r="B57" s="2" t="s">
        <v>59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2:14" x14ac:dyDescent="0.3">
      <c r="B58" s="2" t="s">
        <v>67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2:14" x14ac:dyDescent="0.3">
      <c r="B59" s="2" t="s">
        <v>60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2:14" x14ac:dyDescent="0.3">
      <c r="B60" s="2" t="s">
        <v>61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2:14" x14ac:dyDescent="0.3">
      <c r="B61" s="2" t="s">
        <v>62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2:14" x14ac:dyDescent="0.3">
      <c r="B62" s="2" t="s">
        <v>63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</sheetData>
  <mergeCells count="50">
    <mergeCell ref="E50:G51"/>
    <mergeCell ref="L50:N51"/>
    <mergeCell ref="E44:G45"/>
    <mergeCell ref="L44:N45"/>
    <mergeCell ref="E46:G47"/>
    <mergeCell ref="L46:N47"/>
    <mergeCell ref="E48:G49"/>
    <mergeCell ref="L48:N49"/>
    <mergeCell ref="E40:G40"/>
    <mergeCell ref="L40:N40"/>
    <mergeCell ref="E41:G41"/>
    <mergeCell ref="L41:N41"/>
    <mergeCell ref="E42:G43"/>
    <mergeCell ref="L42:N43"/>
    <mergeCell ref="H40:I40"/>
    <mergeCell ref="J40:K40"/>
    <mergeCell ref="L39:N39"/>
    <mergeCell ref="E23:F23"/>
    <mergeCell ref="G23:H23"/>
    <mergeCell ref="I23:J23"/>
    <mergeCell ref="K23:L23"/>
    <mergeCell ref="M23:N23"/>
    <mergeCell ref="E37:G37"/>
    <mergeCell ref="H37:K37"/>
    <mergeCell ref="L37:N37"/>
    <mergeCell ref="H38:I38"/>
    <mergeCell ref="J38:K38"/>
    <mergeCell ref="E39:G39"/>
    <mergeCell ref="H39:I39"/>
    <mergeCell ref="J39:K39"/>
    <mergeCell ref="E16:F16"/>
    <mergeCell ref="G16:H16"/>
    <mergeCell ref="I16:J16"/>
    <mergeCell ref="K16:L16"/>
    <mergeCell ref="M16:N16"/>
    <mergeCell ref="E20:F20"/>
    <mergeCell ref="G20:H20"/>
    <mergeCell ref="I20:J20"/>
    <mergeCell ref="K20:L20"/>
    <mergeCell ref="M20:N20"/>
    <mergeCell ref="E12:F12"/>
    <mergeCell ref="G12:H12"/>
    <mergeCell ref="I12:J12"/>
    <mergeCell ref="K12:L12"/>
    <mergeCell ref="M12:N12"/>
    <mergeCell ref="E14:F14"/>
    <mergeCell ref="G14:H14"/>
    <mergeCell ref="I14:J14"/>
    <mergeCell ref="K14:L14"/>
    <mergeCell ref="M14:N14"/>
  </mergeCells>
  <pageMargins left="0.11811023622047245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</dc:creator>
  <cp:lastModifiedBy>Kjeld Jessen</cp:lastModifiedBy>
  <cp:lastPrinted>2018-03-11T18:36:21Z</cp:lastPrinted>
  <dcterms:created xsi:type="dcterms:W3CDTF">2017-03-15T10:57:30Z</dcterms:created>
  <dcterms:modified xsi:type="dcterms:W3CDTF">2018-03-11T18:38:30Z</dcterms:modified>
</cp:coreProperties>
</file>